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<sst xmlns="http://schemas.openxmlformats.org/spreadsheetml/2006/main" count="95" uniqueCount="74">
  <si>
    <t>2021年重症贫童救助项目（含医院合作项目）分类统计表</t>
  </si>
  <si>
    <t>1-12月</t>
  </si>
  <si>
    <t>统计类别</t>
  </si>
  <si>
    <t>病种</t>
  </si>
  <si>
    <t>人数</t>
  </si>
  <si>
    <t>金额（元）</t>
  </si>
  <si>
    <t>人均（元）</t>
  </si>
  <si>
    <t>按病种统计</t>
  </si>
  <si>
    <t>白血病</t>
  </si>
  <si>
    <t>地 贫</t>
  </si>
  <si>
    <t>肿 瘤</t>
  </si>
  <si>
    <t>先心病</t>
  </si>
  <si>
    <t>脑病</t>
  </si>
  <si>
    <t>耳聋</t>
  </si>
  <si>
    <t>脊柱弯曲</t>
  </si>
  <si>
    <t>儿童风湿病</t>
  </si>
  <si>
    <t>胸廓畸形</t>
  </si>
  <si>
    <t>肾病</t>
  </si>
  <si>
    <t>烫烧伤</t>
  </si>
  <si>
    <t>早产</t>
  </si>
  <si>
    <t>其他</t>
  </si>
  <si>
    <t>合计</t>
  </si>
  <si>
    <t>企业定向、个人</t>
  </si>
  <si>
    <t>按救助资金来源</t>
  </si>
  <si>
    <t>本会病童救助基金</t>
  </si>
  <si>
    <t>其中：张文先生</t>
  </si>
  <si>
    <t>娇兰佳人爱童行</t>
  </si>
  <si>
    <t>好迪集团</t>
  </si>
  <si>
    <t>宝迪科技有限公司</t>
  </si>
  <si>
    <t>易娱公司</t>
  </si>
  <si>
    <t>渠道拓展</t>
  </si>
  <si>
    <t>珠江医院寻声者项目</t>
  </si>
  <si>
    <t>省二医一米阳光白血病成人救助</t>
  </si>
  <si>
    <t>省二医一米阳光白血病儿童救助</t>
  </si>
  <si>
    <t>省二医脊柱弯曲、胸廓畸形、儿童风湿病救助</t>
  </si>
  <si>
    <t>省二医失聪青少年救助</t>
  </si>
  <si>
    <t>医院推荐</t>
  </si>
  <si>
    <t>合约医院</t>
  </si>
  <si>
    <t>南方医科大学珠江医院</t>
  </si>
  <si>
    <t>广州市妇女儿童医疗中心</t>
  </si>
  <si>
    <t>广东省中医院</t>
  </si>
  <si>
    <t>广州医科大学附属第一医院</t>
  </si>
  <si>
    <t>广东省第二人民医院</t>
  </si>
  <si>
    <t>中山大学附属第一医院</t>
  </si>
  <si>
    <t>中国人民解放军南部战区总医院</t>
  </si>
  <si>
    <t>治疗医院</t>
  </si>
  <si>
    <t>金额</t>
  </si>
  <si>
    <t>其他治疗医院</t>
  </si>
  <si>
    <t>南方医科大学南方医院</t>
  </si>
  <si>
    <t>广东省人民医院（含惠福分院）</t>
  </si>
  <si>
    <t>广州医科大学附属第五医院</t>
  </si>
  <si>
    <t>中山大学附属第三医院</t>
  </si>
  <si>
    <t>中山大学附属肿瘤医院</t>
  </si>
  <si>
    <t>中山大学孙逸仙纪念医院</t>
  </si>
  <si>
    <t>广州医科大学附属第三医院</t>
  </si>
  <si>
    <t>广州市荔湾区人民医院</t>
  </si>
  <si>
    <t>广州市红十字会医院</t>
  </si>
  <si>
    <t>广州药科大学附属第一医院</t>
  </si>
  <si>
    <t>广州华侨医院</t>
  </si>
  <si>
    <t>定向、特殊个案或项目</t>
  </si>
  <si>
    <t>案例/项目</t>
  </si>
  <si>
    <t>（定向）陈翔航治疗费</t>
  </si>
  <si>
    <t>付袁浩铭轮椅定制尾款</t>
  </si>
  <si>
    <t>袁浩铭买药费用</t>
  </si>
  <si>
    <t>2021年折翼天使</t>
  </si>
  <si>
    <t>媒体推荐</t>
  </si>
  <si>
    <t>媒体推荐病童</t>
  </si>
  <si>
    <t>新快报</t>
  </si>
  <si>
    <t>广东公共全民帮帮忙</t>
  </si>
  <si>
    <t>信息时报</t>
  </si>
  <si>
    <t>广东新闻网</t>
  </si>
  <si>
    <t>广州电视台</t>
  </si>
  <si>
    <t>南方+</t>
  </si>
  <si>
    <t>小计</t>
  </si>
</sst>
</file>

<file path=xl/styles.xml><?xml version="1.0" encoding="utf-8"?>
<styleSheet xmlns="http://schemas.openxmlformats.org/spreadsheetml/2006/main">
  <numFmts count="7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_ \¥* #,##0.00_ ;_ \¥* \-#,##0.00_ ;_ \¥* &quot;-&quot;??_ ;_ @_ "/>
    <numFmt numFmtId="178" formatCode="#,##0.00_);[Red]\(#,##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B0F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4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2" borderId="47" applyNumberFormat="0" applyAlignment="0" applyProtection="0">
      <alignment vertical="center"/>
    </xf>
    <xf numFmtId="0" fontId="23" fillId="22" borderId="41" applyNumberFormat="0" applyAlignment="0" applyProtection="0">
      <alignment vertical="center"/>
    </xf>
    <xf numFmtId="0" fontId="10" fillId="11" borderId="4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>
      <alignment vertical="center"/>
    </xf>
    <xf numFmtId="177" fontId="1" fillId="0" borderId="1" xfId="4" applyNumberFormat="1" applyFont="1" applyBorder="1" applyAlignment="1">
      <alignment horizontal="center" vertical="center"/>
    </xf>
    <xf numFmtId="177" fontId="2" fillId="0" borderId="2" xfId="4" applyNumberFormat="1" applyFont="1" applyBorder="1" applyAlignment="1">
      <alignment horizontal="center" vertical="center"/>
    </xf>
    <xf numFmtId="177" fontId="2" fillId="0" borderId="3" xfId="4" applyNumberFormat="1" applyFont="1" applyBorder="1" applyAlignment="1">
      <alignment horizontal="center" vertical="center"/>
    </xf>
    <xf numFmtId="177" fontId="2" fillId="0" borderId="4" xfId="4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3" fontId="2" fillId="2" borderId="7" xfId="8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4" fillId="0" borderId="12" xfId="8" applyFont="1" applyFill="1" applyBorder="1" applyAlignment="1">
      <alignment horizontal="right" vertical="center"/>
    </xf>
    <xf numFmtId="43" fontId="4" fillId="0" borderId="13" xfId="8" applyFont="1" applyFill="1" applyBorder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3" fontId="2" fillId="2" borderId="16" xfId="8" applyFont="1" applyFill="1" applyBorder="1">
      <alignment vertical="center"/>
    </xf>
    <xf numFmtId="43" fontId="2" fillId="2" borderId="17" xfId="8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3" fontId="2" fillId="2" borderId="3" xfId="8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3" fontId="4" fillId="0" borderId="11" xfId="8" applyFont="1" applyFill="1" applyBorder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43" fontId="5" fillId="0" borderId="11" xfId="8" applyFont="1" applyFill="1" applyBorder="1">
      <alignment vertical="center"/>
    </xf>
    <xf numFmtId="43" fontId="5" fillId="0" borderId="13" xfId="8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43" fontId="2" fillId="2" borderId="22" xfId="8" applyFont="1" applyFill="1" applyBorder="1">
      <alignment vertical="center"/>
    </xf>
    <xf numFmtId="43" fontId="4" fillId="0" borderId="0" xfId="8" applyFo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vertical="center"/>
    </xf>
    <xf numFmtId="43" fontId="4" fillId="0" borderId="25" xfId="8" applyFont="1" applyFill="1" applyBorder="1">
      <alignment vertical="center"/>
    </xf>
    <xf numFmtId="0" fontId="4" fillId="0" borderId="2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43" fontId="2" fillId="3" borderId="27" xfId="8" applyFont="1" applyFill="1" applyBorder="1">
      <alignment vertical="center"/>
    </xf>
    <xf numFmtId="43" fontId="2" fillId="3" borderId="28" xfId="8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43" fontId="2" fillId="0" borderId="0" xfId="8" applyFont="1" applyFill="1" applyBorder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8" fontId="4" fillId="0" borderId="13" xfId="8" applyNumberFormat="1" applyFont="1" applyFill="1" applyBorder="1">
      <alignment vertical="center"/>
    </xf>
    <xf numFmtId="43" fontId="4" fillId="0" borderId="12" xfId="8" applyFont="1" applyFill="1" applyBorder="1">
      <alignment vertical="center"/>
    </xf>
    <xf numFmtId="176" fontId="4" fillId="0" borderId="13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 wrapText="1"/>
    </xf>
    <xf numFmtId="43" fontId="4" fillId="0" borderId="11" xfId="8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3" fontId="2" fillId="3" borderId="16" xfId="8" applyFont="1" applyFill="1" applyBorder="1">
      <alignment vertical="center"/>
    </xf>
    <xf numFmtId="43" fontId="2" fillId="3" borderId="22" xfId="8" applyFont="1" applyFill="1" applyBorder="1">
      <alignment vertical="center"/>
    </xf>
    <xf numFmtId="0" fontId="2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43" fontId="4" fillId="0" borderId="12" xfId="8" applyFont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43" fontId="4" fillId="0" borderId="35" xfId="8" applyFont="1" applyBorder="1">
      <alignment vertical="center"/>
    </xf>
    <xf numFmtId="0" fontId="4" fillId="0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43" fontId="2" fillId="2" borderId="37" xfId="8" applyFont="1" applyFill="1" applyBorder="1">
      <alignment vertical="center"/>
    </xf>
    <xf numFmtId="0" fontId="4" fillId="0" borderId="22" xfId="0" applyFont="1" applyFill="1" applyBorder="1" applyAlignment="1">
      <alignment vertical="center"/>
    </xf>
    <xf numFmtId="43" fontId="4" fillId="4" borderId="12" xfId="8" applyFont="1" applyFill="1" applyBorder="1">
      <alignment vertical="center"/>
    </xf>
    <xf numFmtId="178" fontId="4" fillId="0" borderId="32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center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A2" sqref="A2"/>
    </sheetView>
  </sheetViews>
  <sheetFormatPr defaultColWidth="8.88888888888889" defaultRowHeight="14.4" outlineLevelCol="4"/>
  <cols>
    <col min="1" max="1" width="25.6944444444444" customWidth="1"/>
    <col min="2" max="2" width="27.2222222222222" customWidth="1"/>
    <col min="4" max="4" width="17.75" customWidth="1"/>
    <col min="5" max="5" width="14.2222222222222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</row>
    <row r="4" s="1" customFormat="1" ht="30" customHeight="1" spans="1:5">
      <c r="A4" s="11" t="s">
        <v>7</v>
      </c>
      <c r="B4" s="12" t="s">
        <v>8</v>
      </c>
      <c r="C4" s="13">
        <v>216</v>
      </c>
      <c r="D4" s="14">
        <v>2738502.79</v>
      </c>
      <c r="E4" s="15">
        <f t="shared" ref="E4:E17" si="0">D4/C4</f>
        <v>12678.2536574074</v>
      </c>
    </row>
    <row r="5" s="1" customFormat="1" ht="30" customHeight="1" spans="1:5">
      <c r="A5" s="11"/>
      <c r="B5" s="12" t="s">
        <v>9</v>
      </c>
      <c r="C5" s="13">
        <v>31</v>
      </c>
      <c r="D5" s="14">
        <v>455000</v>
      </c>
      <c r="E5" s="15">
        <f t="shared" si="0"/>
        <v>14677.4193548387</v>
      </c>
    </row>
    <row r="6" s="1" customFormat="1" ht="30" customHeight="1" spans="1:5">
      <c r="A6" s="11"/>
      <c r="B6" s="12" t="s">
        <v>10</v>
      </c>
      <c r="C6" s="13">
        <v>79</v>
      </c>
      <c r="D6" s="14">
        <v>1044533.03</v>
      </c>
      <c r="E6" s="15">
        <f t="shared" si="0"/>
        <v>13221.9370886076</v>
      </c>
    </row>
    <row r="7" s="1" customFormat="1" ht="30" customHeight="1" spans="1:5">
      <c r="A7" s="11"/>
      <c r="B7" s="12" t="s">
        <v>11</v>
      </c>
      <c r="C7" s="13">
        <v>71</v>
      </c>
      <c r="D7" s="14">
        <v>463521.45</v>
      </c>
      <c r="E7" s="15">
        <f t="shared" si="0"/>
        <v>6528.47112676056</v>
      </c>
    </row>
    <row r="8" s="1" customFormat="1" ht="30" customHeight="1" spans="1:5">
      <c r="A8" s="11"/>
      <c r="B8" s="12" t="s">
        <v>12</v>
      </c>
      <c r="C8" s="13">
        <v>57</v>
      </c>
      <c r="D8" s="14">
        <v>460000</v>
      </c>
      <c r="E8" s="15">
        <f t="shared" si="0"/>
        <v>8070.17543859649</v>
      </c>
    </row>
    <row r="9" s="1" customFormat="1" ht="30" customHeight="1" spans="1:5">
      <c r="A9" s="11"/>
      <c r="B9" s="12" t="s">
        <v>13</v>
      </c>
      <c r="C9" s="13">
        <v>25</v>
      </c>
      <c r="D9" s="14">
        <v>750000</v>
      </c>
      <c r="E9" s="15">
        <f t="shared" si="0"/>
        <v>30000</v>
      </c>
    </row>
    <row r="10" s="1" customFormat="1" ht="30" customHeight="1" spans="1:5">
      <c r="A10" s="11"/>
      <c r="B10" s="12" t="s">
        <v>14</v>
      </c>
      <c r="C10" s="13">
        <v>3</v>
      </c>
      <c r="D10" s="14">
        <v>30000</v>
      </c>
      <c r="E10" s="15">
        <f t="shared" si="0"/>
        <v>10000</v>
      </c>
    </row>
    <row r="11" s="1" customFormat="1" ht="30" customHeight="1" spans="1:5">
      <c r="A11" s="11"/>
      <c r="B11" s="12" t="s">
        <v>15</v>
      </c>
      <c r="C11" s="13">
        <v>14</v>
      </c>
      <c r="D11" s="14">
        <v>93006.84</v>
      </c>
      <c r="E11" s="15">
        <f t="shared" si="0"/>
        <v>6643.34571428571</v>
      </c>
    </row>
    <row r="12" s="1" customFormat="1" ht="30" customHeight="1" spans="1:5">
      <c r="A12" s="11"/>
      <c r="B12" s="12" t="s">
        <v>16</v>
      </c>
      <c r="C12" s="13">
        <v>3</v>
      </c>
      <c r="D12" s="14">
        <v>6000</v>
      </c>
      <c r="E12" s="15">
        <f t="shared" si="0"/>
        <v>2000</v>
      </c>
    </row>
    <row r="13" s="1" customFormat="1" ht="30" customHeight="1" spans="1:5">
      <c r="A13" s="11"/>
      <c r="B13" s="12" t="s">
        <v>17</v>
      </c>
      <c r="C13" s="13">
        <v>32</v>
      </c>
      <c r="D13" s="14">
        <v>402493.96</v>
      </c>
      <c r="E13" s="15">
        <f t="shared" si="0"/>
        <v>12577.93625</v>
      </c>
    </row>
    <row r="14" s="1" customFormat="1" ht="30" customHeight="1" spans="1:5">
      <c r="A14" s="11"/>
      <c r="B14" s="12" t="s">
        <v>18</v>
      </c>
      <c r="C14" s="13">
        <v>2</v>
      </c>
      <c r="D14" s="14">
        <v>30000</v>
      </c>
      <c r="E14" s="15">
        <f t="shared" si="0"/>
        <v>15000</v>
      </c>
    </row>
    <row r="15" s="1" customFormat="1" ht="30" customHeight="1" spans="1:5">
      <c r="A15" s="11"/>
      <c r="B15" s="12" t="s">
        <v>19</v>
      </c>
      <c r="C15" s="13">
        <v>18</v>
      </c>
      <c r="D15" s="14">
        <v>220000</v>
      </c>
      <c r="E15" s="15">
        <f t="shared" si="0"/>
        <v>12222.2222222222</v>
      </c>
    </row>
    <row r="16" s="1" customFormat="1" ht="30" customHeight="1" spans="1:5">
      <c r="A16" s="11"/>
      <c r="B16" s="12" t="s">
        <v>20</v>
      </c>
      <c r="C16" s="13">
        <v>32</v>
      </c>
      <c r="D16" s="14">
        <v>467525</v>
      </c>
      <c r="E16" s="15">
        <f t="shared" si="0"/>
        <v>14610.15625</v>
      </c>
    </row>
    <row r="17" ht="30" customHeight="1" spans="1:5">
      <c r="A17" s="16"/>
      <c r="B17" s="17" t="s">
        <v>21</v>
      </c>
      <c r="C17" s="18">
        <f>SUM(C4:C16)</f>
        <v>583</v>
      </c>
      <c r="D17" s="19">
        <f>SUM(D4:D16)</f>
        <v>7160583.07</v>
      </c>
      <c r="E17" s="20">
        <f t="shared" si="0"/>
        <v>12282.3037221269</v>
      </c>
    </row>
    <row r="18" ht="30" customHeight="1" spans="1:5">
      <c r="A18" s="21"/>
      <c r="B18" s="22"/>
      <c r="C18" s="22"/>
      <c r="D18" s="23"/>
      <c r="E18" s="24"/>
    </row>
    <row r="19" ht="30" customHeight="1" spans="1:5">
      <c r="A19" s="25" t="s">
        <v>2</v>
      </c>
      <c r="B19" s="26" t="s">
        <v>22</v>
      </c>
      <c r="C19" s="27" t="s">
        <v>4</v>
      </c>
      <c r="D19" s="28" t="s">
        <v>5</v>
      </c>
      <c r="E19" s="29" t="s">
        <v>6</v>
      </c>
    </row>
    <row r="20" s="1" customFormat="1" ht="30" customHeight="1" spans="1:5">
      <c r="A20" s="30" t="s">
        <v>23</v>
      </c>
      <c r="B20" s="31" t="s">
        <v>24</v>
      </c>
      <c r="C20" s="13">
        <v>372</v>
      </c>
      <c r="D20" s="32">
        <v>4199583.07</v>
      </c>
      <c r="E20" s="15">
        <f>D20/C20</f>
        <v>11289.2018010753</v>
      </c>
    </row>
    <row r="21" s="1" customFormat="1" ht="30" customHeight="1" spans="1:5">
      <c r="A21" s="33"/>
      <c r="B21" s="34" t="s">
        <v>25</v>
      </c>
      <c r="C21" s="35">
        <v>114</v>
      </c>
      <c r="D21" s="36">
        <v>1500000</v>
      </c>
      <c r="E21" s="37">
        <v>13157.89</v>
      </c>
    </row>
    <row r="22" s="1" customFormat="1" ht="30" customHeight="1" spans="1:5">
      <c r="A22" s="33"/>
      <c r="B22" s="38" t="s">
        <v>26</v>
      </c>
      <c r="C22" s="13">
        <v>62</v>
      </c>
      <c r="D22" s="32">
        <v>900000</v>
      </c>
      <c r="E22" s="15">
        <f t="shared" ref="E22:E32" si="1">D22/C22</f>
        <v>14516.1290322581</v>
      </c>
    </row>
    <row r="23" s="1" customFormat="1" ht="30" customHeight="1" spans="1:5">
      <c r="A23" s="33"/>
      <c r="B23" s="38" t="s">
        <v>27</v>
      </c>
      <c r="C23" s="13">
        <v>23</v>
      </c>
      <c r="D23" s="32">
        <v>300000</v>
      </c>
      <c r="E23" s="15">
        <f t="shared" si="1"/>
        <v>13043.4782608696</v>
      </c>
    </row>
    <row r="24" s="1" customFormat="1" ht="30" customHeight="1" spans="1:5">
      <c r="A24" s="33"/>
      <c r="B24" s="38" t="s">
        <v>28</v>
      </c>
      <c r="C24" s="13">
        <v>38</v>
      </c>
      <c r="D24" s="32">
        <v>340000</v>
      </c>
      <c r="E24" s="15">
        <f t="shared" si="1"/>
        <v>8947.36842105263</v>
      </c>
    </row>
    <row r="25" s="1" customFormat="1" ht="30" customHeight="1" spans="1:5">
      <c r="A25" s="33"/>
      <c r="B25" s="38" t="s">
        <v>29</v>
      </c>
      <c r="C25" s="13">
        <v>28</v>
      </c>
      <c r="D25" s="32">
        <v>300000</v>
      </c>
      <c r="E25" s="15">
        <f t="shared" si="1"/>
        <v>10714.2857142857</v>
      </c>
    </row>
    <row r="26" s="1" customFormat="1" ht="30" customHeight="1" spans="1:5">
      <c r="A26" s="33"/>
      <c r="B26" s="38" t="s">
        <v>30</v>
      </c>
      <c r="C26" s="13">
        <v>15</v>
      </c>
      <c r="D26" s="32">
        <v>220000</v>
      </c>
      <c r="E26" s="15">
        <f t="shared" si="1"/>
        <v>14666.6666666667</v>
      </c>
    </row>
    <row r="27" s="1" customFormat="1" ht="30" customHeight="1" spans="1:5">
      <c r="A27" s="33"/>
      <c r="B27" s="38" t="s">
        <v>31</v>
      </c>
      <c r="C27" s="13">
        <v>19</v>
      </c>
      <c r="D27" s="32">
        <v>570000</v>
      </c>
      <c r="E27" s="15">
        <f t="shared" si="1"/>
        <v>30000</v>
      </c>
    </row>
    <row r="28" s="1" customFormat="1" ht="30" customHeight="1" spans="1:5">
      <c r="A28" s="33"/>
      <c r="B28" s="39" t="s">
        <v>32</v>
      </c>
      <c r="C28" s="13">
        <v>3</v>
      </c>
      <c r="D28" s="32">
        <v>35000</v>
      </c>
      <c r="E28" s="15">
        <f t="shared" si="1"/>
        <v>11666.6666666667</v>
      </c>
    </row>
    <row r="29" s="1" customFormat="1" ht="30" customHeight="1" spans="1:5">
      <c r="A29" s="33"/>
      <c r="B29" s="39" t="s">
        <v>33</v>
      </c>
      <c r="C29" s="13">
        <v>3</v>
      </c>
      <c r="D29" s="32">
        <v>40000</v>
      </c>
      <c r="E29" s="15">
        <f t="shared" si="1"/>
        <v>13333.3333333333</v>
      </c>
    </row>
    <row r="30" s="1" customFormat="1" ht="30" customHeight="1" spans="1:5">
      <c r="A30" s="33"/>
      <c r="B30" s="39" t="s">
        <v>34</v>
      </c>
      <c r="C30" s="13">
        <v>14</v>
      </c>
      <c r="D30" s="32">
        <v>76000</v>
      </c>
      <c r="E30" s="15">
        <f t="shared" si="1"/>
        <v>5428.57142857143</v>
      </c>
    </row>
    <row r="31" s="1" customFormat="1" ht="30" customHeight="1" spans="1:5">
      <c r="A31" s="33"/>
      <c r="B31" s="38" t="s">
        <v>35</v>
      </c>
      <c r="C31" s="13">
        <v>6</v>
      </c>
      <c r="D31" s="32">
        <v>180000</v>
      </c>
      <c r="E31" s="15">
        <f t="shared" si="1"/>
        <v>30000</v>
      </c>
    </row>
    <row r="32" ht="30" customHeight="1" spans="1:5">
      <c r="A32" s="40"/>
      <c r="B32" s="41" t="s">
        <v>21</v>
      </c>
      <c r="C32" s="18">
        <f>SUM(C20:C31)</f>
        <v>697</v>
      </c>
      <c r="D32" s="19">
        <f>SUM(D20:D31)</f>
        <v>8660583.07</v>
      </c>
      <c r="E32" s="42">
        <f t="shared" si="1"/>
        <v>12425.5137302726</v>
      </c>
    </row>
    <row r="33" ht="30" customHeight="1" spans="1:5">
      <c r="A33" s="21"/>
      <c r="B33" s="21"/>
      <c r="C33" s="21"/>
      <c r="D33" s="43"/>
      <c r="E33" s="21"/>
    </row>
    <row r="34" ht="30" customHeight="1" spans="1:5">
      <c r="A34" s="6" t="s">
        <v>2</v>
      </c>
      <c r="B34" s="44" t="s">
        <v>36</v>
      </c>
      <c r="C34" s="8" t="s">
        <v>4</v>
      </c>
      <c r="D34" s="9" t="s">
        <v>5</v>
      </c>
      <c r="E34" s="10" t="s">
        <v>6</v>
      </c>
    </row>
    <row r="35" s="1" customFormat="1" ht="30" customHeight="1" spans="1:5">
      <c r="A35" s="45" t="s">
        <v>37</v>
      </c>
      <c r="B35" s="38" t="s">
        <v>38</v>
      </c>
      <c r="C35" s="13">
        <v>171</v>
      </c>
      <c r="D35" s="32">
        <v>2362046.9</v>
      </c>
      <c r="E35" s="46">
        <f t="shared" ref="E35:E42" si="2">D35/C35</f>
        <v>13813.1397660819</v>
      </c>
    </row>
    <row r="36" s="1" customFormat="1" ht="30" customHeight="1" spans="1:5">
      <c r="A36" s="11"/>
      <c r="B36" s="38" t="s">
        <v>39</v>
      </c>
      <c r="C36" s="13">
        <v>75</v>
      </c>
      <c r="D36" s="32">
        <v>1040000</v>
      </c>
      <c r="E36" s="46">
        <f t="shared" si="2"/>
        <v>13866.6666666667</v>
      </c>
    </row>
    <row r="37" s="1" customFormat="1" ht="30" customHeight="1" spans="1:5">
      <c r="A37" s="11"/>
      <c r="B37" s="38" t="s">
        <v>40</v>
      </c>
      <c r="C37" s="13">
        <v>24</v>
      </c>
      <c r="D37" s="47">
        <v>262493.96</v>
      </c>
      <c r="E37" s="46">
        <f t="shared" si="2"/>
        <v>10937.2483333333</v>
      </c>
    </row>
    <row r="38" s="1" customFormat="1" ht="30" customHeight="1" spans="1:5">
      <c r="A38" s="11"/>
      <c r="B38" s="48" t="s">
        <v>41</v>
      </c>
      <c r="C38" s="13">
        <v>65</v>
      </c>
      <c r="D38" s="47">
        <v>450000</v>
      </c>
      <c r="E38" s="46">
        <f t="shared" si="2"/>
        <v>6923.07692307692</v>
      </c>
    </row>
    <row r="39" s="1" customFormat="1" ht="30" customHeight="1" spans="1:5">
      <c r="A39" s="11"/>
      <c r="B39" s="48" t="s">
        <v>42</v>
      </c>
      <c r="C39" s="13">
        <v>31</v>
      </c>
      <c r="D39" s="47">
        <v>381000</v>
      </c>
      <c r="E39" s="46">
        <f t="shared" si="2"/>
        <v>12290.3225806452</v>
      </c>
    </row>
    <row r="40" s="1" customFormat="1" ht="30" customHeight="1" spans="1:5">
      <c r="A40" s="11"/>
      <c r="B40" s="48" t="s">
        <v>43</v>
      </c>
      <c r="C40" s="13">
        <v>69</v>
      </c>
      <c r="D40" s="47">
        <v>887517.21</v>
      </c>
      <c r="E40" s="46">
        <f t="shared" si="2"/>
        <v>12862.5682608696</v>
      </c>
    </row>
    <row r="41" s="1" customFormat="1" ht="30" customHeight="1" spans="1:5">
      <c r="A41" s="11"/>
      <c r="B41" s="39" t="s">
        <v>44</v>
      </c>
      <c r="C41" s="13">
        <v>11</v>
      </c>
      <c r="D41" s="32">
        <v>70000</v>
      </c>
      <c r="E41" s="46">
        <f t="shared" si="2"/>
        <v>6363.63636363636</v>
      </c>
    </row>
    <row r="42" s="1" customFormat="1" ht="30" customHeight="1" spans="1:5">
      <c r="A42" s="16"/>
      <c r="B42" s="49" t="s">
        <v>21</v>
      </c>
      <c r="C42" s="50">
        <f>SUM(C35:C41)</f>
        <v>446</v>
      </c>
      <c r="D42" s="51">
        <f>SUM(D35:D41)</f>
        <v>5453058.07</v>
      </c>
      <c r="E42" s="52">
        <f t="shared" si="2"/>
        <v>12226.5876008969</v>
      </c>
    </row>
    <row r="43" ht="30" customHeight="1" spans="1:5">
      <c r="A43" s="53"/>
      <c r="B43" s="22"/>
      <c r="C43" s="22"/>
      <c r="D43" s="54"/>
      <c r="E43" s="54"/>
    </row>
    <row r="44" ht="30" customHeight="1" spans="1:5">
      <c r="A44" s="55" t="s">
        <v>2</v>
      </c>
      <c r="B44" s="44" t="s">
        <v>45</v>
      </c>
      <c r="C44" s="8" t="s">
        <v>4</v>
      </c>
      <c r="D44" s="9" t="s">
        <v>46</v>
      </c>
      <c r="E44" s="56" t="s">
        <v>6</v>
      </c>
    </row>
    <row r="45" s="1" customFormat="1" ht="30" customHeight="1" spans="1:5">
      <c r="A45" s="57" t="s">
        <v>47</v>
      </c>
      <c r="B45" s="58" t="s">
        <v>48</v>
      </c>
      <c r="C45" s="13">
        <v>11</v>
      </c>
      <c r="D45" s="32">
        <v>165000</v>
      </c>
      <c r="E45" s="46">
        <f t="shared" ref="E45:E56" si="3">D45/C45</f>
        <v>15000</v>
      </c>
    </row>
    <row r="46" s="1" customFormat="1" ht="30" customHeight="1" spans="1:5">
      <c r="A46" s="57"/>
      <c r="B46" s="59" t="s">
        <v>49</v>
      </c>
      <c r="C46" s="13">
        <v>27</v>
      </c>
      <c r="D46" s="32">
        <v>390000</v>
      </c>
      <c r="E46" s="46">
        <f t="shared" si="3"/>
        <v>14444.4444444444</v>
      </c>
    </row>
    <row r="47" s="1" customFormat="1" ht="30" customHeight="1" spans="1:5">
      <c r="A47" s="57"/>
      <c r="B47" s="60" t="s">
        <v>50</v>
      </c>
      <c r="C47" s="61">
        <v>1</v>
      </c>
      <c r="D47" s="47">
        <v>15000</v>
      </c>
      <c r="E47" s="46">
        <f t="shared" si="3"/>
        <v>15000</v>
      </c>
    </row>
    <row r="48" s="1" customFormat="1" ht="30" customHeight="1" spans="1:5">
      <c r="A48" s="57"/>
      <c r="B48" s="60" t="s">
        <v>51</v>
      </c>
      <c r="C48" s="61">
        <v>2</v>
      </c>
      <c r="D48" s="47">
        <v>35000</v>
      </c>
      <c r="E48" s="62">
        <f t="shared" si="3"/>
        <v>17500</v>
      </c>
    </row>
    <row r="49" s="1" customFormat="1" ht="30" customHeight="1" spans="1:5">
      <c r="A49" s="57"/>
      <c r="B49" s="60" t="s">
        <v>52</v>
      </c>
      <c r="C49" s="61">
        <v>16</v>
      </c>
      <c r="D49" s="63">
        <v>230000</v>
      </c>
      <c r="E49" s="62">
        <f t="shared" si="3"/>
        <v>14375</v>
      </c>
    </row>
    <row r="50" s="1" customFormat="1" ht="30" customHeight="1" spans="1:5">
      <c r="A50" s="57"/>
      <c r="B50" s="60" t="s">
        <v>53</v>
      </c>
      <c r="C50" s="13">
        <v>29</v>
      </c>
      <c r="D50" s="63">
        <v>430000</v>
      </c>
      <c r="E50" s="64">
        <f t="shared" si="3"/>
        <v>14827.5862068966</v>
      </c>
    </row>
    <row r="51" s="1" customFormat="1" ht="30" customHeight="1" spans="1:5">
      <c r="A51" s="57"/>
      <c r="B51" s="60" t="s">
        <v>54</v>
      </c>
      <c r="C51" s="13">
        <v>1</v>
      </c>
      <c r="D51" s="63">
        <v>10000</v>
      </c>
      <c r="E51" s="64">
        <f t="shared" si="3"/>
        <v>10000</v>
      </c>
    </row>
    <row r="52" s="1" customFormat="1" ht="30" customHeight="1" spans="1:5">
      <c r="A52" s="57"/>
      <c r="B52" s="60" t="s">
        <v>55</v>
      </c>
      <c r="C52" s="13">
        <v>1</v>
      </c>
      <c r="D52" s="63">
        <v>15000</v>
      </c>
      <c r="E52" s="64">
        <f t="shared" si="3"/>
        <v>15000</v>
      </c>
    </row>
    <row r="53" s="1" customFormat="1" ht="30" customHeight="1" spans="1:5">
      <c r="A53" s="57"/>
      <c r="B53" s="60" t="s">
        <v>56</v>
      </c>
      <c r="C53" s="13">
        <v>1</v>
      </c>
      <c r="D53" s="63">
        <v>15000</v>
      </c>
      <c r="E53" s="64">
        <f t="shared" si="3"/>
        <v>15000</v>
      </c>
    </row>
    <row r="54" s="1" customFormat="1" ht="30" customHeight="1" spans="1:5">
      <c r="A54" s="65"/>
      <c r="B54" s="13" t="s">
        <v>57</v>
      </c>
      <c r="C54" s="13">
        <v>1</v>
      </c>
      <c r="D54" s="66">
        <v>10000</v>
      </c>
      <c r="E54" s="67">
        <f t="shared" si="3"/>
        <v>10000</v>
      </c>
    </row>
    <row r="55" s="1" customFormat="1" ht="30" customHeight="1" spans="1:5">
      <c r="A55" s="30"/>
      <c r="B55" s="13" t="s">
        <v>58</v>
      </c>
      <c r="C55" s="13">
        <v>1</v>
      </c>
      <c r="D55" s="66">
        <v>15000</v>
      </c>
      <c r="E55" s="67">
        <f t="shared" si="3"/>
        <v>15000</v>
      </c>
    </row>
    <row r="56" s="1" customFormat="1" ht="30" customHeight="1" spans="1:5">
      <c r="A56" s="68"/>
      <c r="B56" s="69" t="s">
        <v>21</v>
      </c>
      <c r="C56" s="69">
        <f>SUM(C45:C55)</f>
        <v>91</v>
      </c>
      <c r="D56" s="70">
        <f>SUM(D45:D55)</f>
        <v>1330000</v>
      </c>
      <c r="E56" s="71">
        <f t="shared" si="3"/>
        <v>14615.3846153846</v>
      </c>
    </row>
    <row r="57" ht="30" customHeight="1" spans="1:5">
      <c r="A57" s="21"/>
      <c r="B57" s="22"/>
      <c r="C57" s="22"/>
      <c r="D57" s="23"/>
      <c r="E57" s="24"/>
    </row>
    <row r="58" ht="30" customHeight="1" spans="1:5">
      <c r="A58" s="72" t="s">
        <v>59</v>
      </c>
      <c r="B58" s="8" t="s">
        <v>60</v>
      </c>
      <c r="C58" s="8" t="s">
        <v>4</v>
      </c>
      <c r="D58" s="9" t="s">
        <v>46</v>
      </c>
      <c r="E58" s="73"/>
    </row>
    <row r="59" ht="30" customHeight="1" spans="1:5">
      <c r="A59" s="11"/>
      <c r="B59" s="74" t="s">
        <v>61</v>
      </c>
      <c r="C59" s="13">
        <v>1</v>
      </c>
      <c r="D59" s="75">
        <v>12000</v>
      </c>
      <c r="E59" s="76"/>
    </row>
    <row r="60" ht="30" customHeight="1" spans="1:5">
      <c r="A60" s="11"/>
      <c r="B60" s="74" t="s">
        <v>62</v>
      </c>
      <c r="C60" s="13">
        <v>1</v>
      </c>
      <c r="D60" s="75">
        <v>21725</v>
      </c>
      <c r="E60" s="76"/>
    </row>
    <row r="61" ht="30" customHeight="1" spans="1:5">
      <c r="A61" s="11"/>
      <c r="B61" s="77" t="s">
        <v>63</v>
      </c>
      <c r="C61" s="61">
        <v>1</v>
      </c>
      <c r="D61" s="78">
        <v>63800</v>
      </c>
      <c r="E61" s="79"/>
    </row>
    <row r="62" ht="30" customHeight="1" spans="1:5">
      <c r="A62" s="11"/>
      <c r="B62" s="77" t="s">
        <v>64</v>
      </c>
      <c r="C62" s="61">
        <v>43</v>
      </c>
      <c r="D62" s="78">
        <v>280000</v>
      </c>
      <c r="E62" s="79"/>
    </row>
    <row r="63" ht="30" customHeight="1" spans="1:5">
      <c r="A63" s="16"/>
      <c r="B63" s="80" t="s">
        <v>21</v>
      </c>
      <c r="C63" s="18">
        <f>SUM(C59:C62)</f>
        <v>46</v>
      </c>
      <c r="D63" s="81">
        <f>SUM(D59:D62)</f>
        <v>377525</v>
      </c>
      <c r="E63" s="82"/>
    </row>
    <row r="64" ht="30" customHeight="1" spans="1:5">
      <c r="A64" s="21"/>
      <c r="B64" s="22"/>
      <c r="C64" s="22"/>
      <c r="D64" s="23"/>
      <c r="E64" s="24"/>
    </row>
    <row r="65" ht="30" customHeight="1" spans="1:5">
      <c r="A65" s="6" t="s">
        <v>2</v>
      </c>
      <c r="B65" s="44" t="s">
        <v>65</v>
      </c>
      <c r="C65" s="8" t="s">
        <v>4</v>
      </c>
      <c r="D65" s="9" t="s">
        <v>5</v>
      </c>
      <c r="E65" s="56" t="s">
        <v>6</v>
      </c>
    </row>
    <row r="66" ht="30" customHeight="1" spans="1:5">
      <c r="A66" s="57" t="s">
        <v>66</v>
      </c>
      <c r="B66" s="60" t="s">
        <v>67</v>
      </c>
      <c r="C66" s="13">
        <v>70</v>
      </c>
      <c r="D66" s="83">
        <v>1050000</v>
      </c>
      <c r="E66" s="64">
        <f t="shared" ref="E66:E72" si="4">D66/C66</f>
        <v>15000</v>
      </c>
    </row>
    <row r="67" ht="30" customHeight="1" spans="1:5">
      <c r="A67" s="57"/>
      <c r="B67" s="60" t="s">
        <v>68</v>
      </c>
      <c r="C67" s="13">
        <v>1</v>
      </c>
      <c r="D67" s="84">
        <v>15000</v>
      </c>
      <c r="E67" s="64">
        <f t="shared" si="4"/>
        <v>15000</v>
      </c>
    </row>
    <row r="68" ht="30" customHeight="1" spans="1:5">
      <c r="A68" s="57"/>
      <c r="B68" s="60" t="s">
        <v>69</v>
      </c>
      <c r="C68" s="13">
        <v>27</v>
      </c>
      <c r="D68" s="84">
        <v>385000</v>
      </c>
      <c r="E68" s="64">
        <f t="shared" si="4"/>
        <v>14259.2592592593</v>
      </c>
    </row>
    <row r="69" ht="30" customHeight="1" spans="1:5">
      <c r="A69" s="57"/>
      <c r="B69" s="85" t="s">
        <v>70</v>
      </c>
      <c r="C69" s="61">
        <v>1</v>
      </c>
      <c r="D69" s="86">
        <v>15000</v>
      </c>
      <c r="E69" s="87">
        <f t="shared" si="4"/>
        <v>15000</v>
      </c>
    </row>
    <row r="70" ht="30" customHeight="1" spans="1:5">
      <c r="A70" s="57"/>
      <c r="B70" s="85" t="s">
        <v>71</v>
      </c>
      <c r="C70" s="61">
        <v>1</v>
      </c>
      <c r="D70" s="86">
        <v>20000</v>
      </c>
      <c r="E70" s="87">
        <f t="shared" si="4"/>
        <v>20000</v>
      </c>
    </row>
    <row r="71" ht="30" customHeight="1" spans="1:5">
      <c r="A71" s="45"/>
      <c r="B71" s="85" t="s">
        <v>72</v>
      </c>
      <c r="C71" s="61">
        <v>1</v>
      </c>
      <c r="D71" s="86">
        <v>15000</v>
      </c>
      <c r="E71" s="87">
        <f t="shared" si="4"/>
        <v>15000</v>
      </c>
    </row>
    <row r="72" ht="30" customHeight="1" spans="1:5">
      <c r="A72" s="88"/>
      <c r="B72" s="80" t="s">
        <v>73</v>
      </c>
      <c r="C72" s="18">
        <f>SUM(C66:C71)</f>
        <v>101</v>
      </c>
      <c r="D72" s="81">
        <f>SUM(D66:D71)</f>
        <v>1500000</v>
      </c>
      <c r="E72" s="20">
        <f t="shared" si="4"/>
        <v>14851.4851485149</v>
      </c>
    </row>
    <row r="73" ht="17.4" spans="1:5">
      <c r="A73" s="89"/>
      <c r="B73" s="90"/>
      <c r="C73" s="90"/>
      <c r="D73" s="90"/>
      <c r="E73" s="90"/>
    </row>
  </sheetData>
  <mergeCells count="7">
    <mergeCell ref="A1:E1"/>
    <mergeCell ref="A4:A17"/>
    <mergeCell ref="A20:A32"/>
    <mergeCell ref="A35:A42"/>
    <mergeCell ref="A45:A56"/>
    <mergeCell ref="A58:A63"/>
    <mergeCell ref="A66:A7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2021-02-01T11:05:00Z</dcterms:created>
  <dcterms:modified xsi:type="dcterms:W3CDTF">2022-05-27T06:41:30Z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E3ED9B9206EA4084A63C16B841E3F8A4</vt:lpwstr>
  </property>
</Properties>
</file>